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iz6n-\Desktop\ビジネスドリル_Excel2021\問題\"/>
    </mc:Choice>
  </mc:AlternateContent>
  <xr:revisionPtr revIDLastSave="0" documentId="8_{9A929FE7-EBCD-471A-8189-55EF9BCADD77}" xr6:coauthVersionLast="47" xr6:coauthVersionMax="47" xr10:uidLastSave="{00000000-0000-0000-0000-000000000000}"/>
  <bookViews>
    <workbookView xWindow="-120" yWindow="-120" windowWidth="19440" windowHeight="11760" xr2:uid="{00000000-000D-0000-FFFF-FFFF00000000}"/>
  </bookViews>
  <sheets>
    <sheet name="問題15顧客別売上集計表" sheetId="1" r:id="rId1"/>
    <sheet name="問題15　8月度売上台帳" sheetId="2" r:id="rId2"/>
    <sheet name="問題15商品リスト" sheetId="3" r:id="rId3"/>
    <sheet name="問題15顧客リスト" sheetId="4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" i="2" l="1"/>
  <c r="L42" i="2"/>
  <c r="M42" i="2"/>
  <c r="N42" i="2"/>
  <c r="J41" i="2"/>
  <c r="L41" i="2"/>
  <c r="M41" i="2"/>
  <c r="N41" i="2"/>
  <c r="J40" i="2"/>
  <c r="L40" i="2"/>
  <c r="M40" i="2"/>
  <c r="N40" i="2"/>
  <c r="J39" i="2"/>
  <c r="L39" i="2"/>
  <c r="M39" i="2"/>
  <c r="N39" i="2"/>
  <c r="J38" i="2"/>
  <c r="L38" i="2"/>
  <c r="M38" i="2"/>
  <c r="N38" i="2"/>
  <c r="J37" i="2"/>
  <c r="L37" i="2"/>
  <c r="M37" i="2"/>
  <c r="N37" i="2"/>
  <c r="J36" i="2"/>
  <c r="L36" i="2"/>
  <c r="M36" i="2"/>
  <c r="N36" i="2"/>
  <c r="J35" i="2"/>
  <c r="L35" i="2"/>
  <c r="M35" i="2"/>
  <c r="N35" i="2"/>
  <c r="J34" i="2"/>
  <c r="L34" i="2"/>
  <c r="M34" i="2"/>
  <c r="N34" i="2"/>
  <c r="J33" i="2"/>
  <c r="L33" i="2"/>
  <c r="M33" i="2"/>
  <c r="N33" i="2"/>
  <c r="J32" i="2"/>
  <c r="L32" i="2"/>
  <c r="M32" i="2"/>
  <c r="N32" i="2"/>
  <c r="J31" i="2"/>
  <c r="L31" i="2"/>
  <c r="M31" i="2"/>
  <c r="N31" i="2"/>
  <c r="J30" i="2"/>
  <c r="L30" i="2"/>
  <c r="M30" i="2"/>
  <c r="N30" i="2"/>
  <c r="J29" i="2"/>
  <c r="L29" i="2"/>
  <c r="M29" i="2"/>
  <c r="N29" i="2"/>
  <c r="J28" i="2"/>
  <c r="L28" i="2"/>
  <c r="M28" i="2"/>
  <c r="N28" i="2"/>
  <c r="J27" i="2"/>
  <c r="L27" i="2"/>
  <c r="M27" i="2"/>
  <c r="N27" i="2"/>
  <c r="J26" i="2"/>
  <c r="L26" i="2"/>
  <c r="M26" i="2"/>
  <c r="N26" i="2"/>
  <c r="J25" i="2"/>
  <c r="L25" i="2"/>
  <c r="M25" i="2"/>
  <c r="N25" i="2"/>
  <c r="J24" i="2"/>
  <c r="L24" i="2"/>
  <c r="M24" i="2"/>
  <c r="N24" i="2"/>
  <c r="J23" i="2"/>
  <c r="L23" i="2"/>
  <c r="M23" i="2"/>
  <c r="N23" i="2"/>
  <c r="J22" i="2"/>
  <c r="L22" i="2"/>
  <c r="M22" i="2"/>
  <c r="N22" i="2"/>
  <c r="J21" i="2"/>
  <c r="L21" i="2"/>
  <c r="M21" i="2"/>
  <c r="N21" i="2"/>
  <c r="J20" i="2"/>
  <c r="L20" i="2"/>
  <c r="M20" i="2"/>
  <c r="N20" i="2"/>
  <c r="J19" i="2"/>
  <c r="L19" i="2"/>
  <c r="M19" i="2"/>
  <c r="N19" i="2"/>
  <c r="J18" i="2"/>
  <c r="L18" i="2"/>
  <c r="M18" i="2"/>
  <c r="N18" i="2"/>
  <c r="J17" i="2"/>
  <c r="L17" i="2"/>
  <c r="M17" i="2"/>
  <c r="N17" i="2"/>
  <c r="J16" i="2"/>
  <c r="L16" i="2"/>
  <c r="M16" i="2"/>
  <c r="N16" i="2"/>
  <c r="J15" i="2"/>
  <c r="L15" i="2"/>
  <c r="M15" i="2"/>
  <c r="N15" i="2"/>
  <c r="J14" i="2"/>
  <c r="L14" i="2"/>
  <c r="M14" i="2"/>
  <c r="N14" i="2"/>
  <c r="J13" i="2"/>
  <c r="L13" i="2"/>
  <c r="M13" i="2"/>
  <c r="N13" i="2"/>
  <c r="J12" i="2"/>
  <c r="L12" i="2"/>
  <c r="M12" i="2"/>
  <c r="N12" i="2"/>
  <c r="J11" i="2"/>
  <c r="L11" i="2"/>
  <c r="M11" i="2"/>
  <c r="N11" i="2"/>
  <c r="J10" i="2"/>
  <c r="L10" i="2"/>
  <c r="M10" i="2"/>
  <c r="N10" i="2"/>
  <c r="J9" i="2"/>
  <c r="L9" i="2"/>
  <c r="M9" i="2"/>
  <c r="N9" i="2"/>
  <c r="J8" i="2"/>
  <c r="L8" i="2"/>
  <c r="M8" i="2"/>
  <c r="N8" i="2"/>
  <c r="J7" i="2"/>
  <c r="L7" i="2"/>
  <c r="M7" i="2"/>
  <c r="N7" i="2"/>
  <c r="J6" i="2"/>
  <c r="L6" i="2"/>
  <c r="M6" i="2"/>
  <c r="N6" i="2"/>
  <c r="J5" i="2"/>
  <c r="L5" i="2"/>
  <c r="M5" i="2"/>
  <c r="N5" i="2"/>
</calcChain>
</file>

<file path=xl/sharedStrings.xml><?xml version="1.0" encoding="utf-8"?>
<sst xmlns="http://schemas.openxmlformats.org/spreadsheetml/2006/main" count="129" uniqueCount="62">
  <si>
    <t>顧客別売上集計表</t>
    <rPh sb="0" eb="2">
      <t>コキャク</t>
    </rPh>
    <rPh sb="2" eb="3">
      <t>ベツ</t>
    </rPh>
    <rPh sb="3" eb="5">
      <t>ウリアゲ</t>
    </rPh>
    <rPh sb="5" eb="7">
      <t>シュウケイ</t>
    </rPh>
    <rPh sb="7" eb="8">
      <t>ヒョウ</t>
    </rPh>
    <phoneticPr fontId="3"/>
  </si>
  <si>
    <t>単位：円</t>
    <rPh sb="0" eb="2">
      <t>タンイ</t>
    </rPh>
    <rPh sb="3" eb="4">
      <t>エン</t>
    </rPh>
    <phoneticPr fontId="3"/>
  </si>
  <si>
    <t>顧客NO</t>
    <rPh sb="0" eb="2">
      <t>コキャク</t>
    </rPh>
    <phoneticPr fontId="3"/>
  </si>
  <si>
    <t>顧客名</t>
    <rPh sb="0" eb="2">
      <t>コキャク</t>
    </rPh>
    <phoneticPr fontId="3"/>
  </si>
  <si>
    <t>前月売上</t>
    <phoneticPr fontId="3"/>
  </si>
  <si>
    <t>当月売上</t>
    <rPh sb="0" eb="2">
      <t>トウゲツ</t>
    </rPh>
    <rPh sb="2" eb="4">
      <t>ウリアゲ</t>
    </rPh>
    <phoneticPr fontId="3"/>
  </si>
  <si>
    <t>累計売上</t>
    <phoneticPr fontId="3"/>
  </si>
  <si>
    <t>累計売上
比率</t>
    <rPh sb="0" eb="2">
      <t>ルイケイ</t>
    </rPh>
    <rPh sb="2" eb="4">
      <t>ウリアゲ</t>
    </rPh>
    <rPh sb="5" eb="7">
      <t>ヒリツ</t>
    </rPh>
    <phoneticPr fontId="3"/>
  </si>
  <si>
    <t>前月比</t>
    <rPh sb="0" eb="2">
      <t>ゼンゲツ</t>
    </rPh>
    <rPh sb="2" eb="3">
      <t>ヒ</t>
    </rPh>
    <phoneticPr fontId="3"/>
  </si>
  <si>
    <t>合  計</t>
  </si>
  <si>
    <t>8月度売上台帳</t>
    <rPh sb="1" eb="2">
      <t>ガツ</t>
    </rPh>
    <rPh sb="2" eb="3">
      <t>ド</t>
    </rPh>
    <rPh sb="3" eb="5">
      <t>ウリアゲ</t>
    </rPh>
    <rPh sb="5" eb="7">
      <t>ダイチョウ</t>
    </rPh>
    <phoneticPr fontId="3"/>
  </si>
  <si>
    <t>伝票NO</t>
    <phoneticPr fontId="3"/>
  </si>
  <si>
    <t>日付</t>
    <phoneticPr fontId="3"/>
  </si>
  <si>
    <t>顧客ＮＯ</t>
    <rPh sb="0" eb="2">
      <t>コキャク</t>
    </rPh>
    <phoneticPr fontId="3"/>
  </si>
  <si>
    <t>商品NO</t>
    <rPh sb="0" eb="2">
      <t>ショウヒン</t>
    </rPh>
    <phoneticPr fontId="3"/>
  </si>
  <si>
    <t>商品名</t>
    <phoneticPr fontId="3"/>
  </si>
  <si>
    <t>単価（円）</t>
    <rPh sb="3" eb="4">
      <t>エン</t>
    </rPh>
    <phoneticPr fontId="3"/>
  </si>
  <si>
    <t>数量（台）</t>
    <rPh sb="3" eb="4">
      <t>ダイ</t>
    </rPh>
    <phoneticPr fontId="3"/>
  </si>
  <si>
    <t>値引率</t>
    <rPh sb="0" eb="2">
      <t>ネビ</t>
    </rPh>
    <phoneticPr fontId="3"/>
  </si>
  <si>
    <t>売上単価(円）</t>
    <rPh sb="0" eb="2">
      <t>ウリアゲ</t>
    </rPh>
    <rPh sb="2" eb="4">
      <t>タンカ</t>
    </rPh>
    <rPh sb="5" eb="6">
      <t>エン</t>
    </rPh>
    <phoneticPr fontId="3"/>
  </si>
  <si>
    <t>原価単価（円）</t>
    <rPh sb="0" eb="2">
      <t>ゲンカ</t>
    </rPh>
    <rPh sb="2" eb="4">
      <t>タンカ</t>
    </rPh>
    <rPh sb="5" eb="6">
      <t>エン</t>
    </rPh>
    <phoneticPr fontId="3"/>
  </si>
  <si>
    <t>売上金額（円）</t>
    <rPh sb="0" eb="2">
      <t>ウリアゲ</t>
    </rPh>
    <rPh sb="5" eb="6">
      <t>エン</t>
    </rPh>
    <phoneticPr fontId="3"/>
  </si>
  <si>
    <t>売上原価（円）</t>
    <rPh sb="5" eb="6">
      <t>エン</t>
    </rPh>
    <phoneticPr fontId="3"/>
  </si>
  <si>
    <t>売上純利益（円）</t>
    <rPh sb="0" eb="2">
      <t>ウリアゲ</t>
    </rPh>
    <rPh sb="2" eb="3">
      <t>ジュン</t>
    </rPh>
    <rPh sb="6" eb="7">
      <t>エン</t>
    </rPh>
    <phoneticPr fontId="3"/>
  </si>
  <si>
    <t>株式会社ゼネラル・カメラ</t>
  </si>
  <si>
    <t>斜めドラム洗濯乾燥機</t>
  </si>
  <si>
    <t>ネットハウス高田株式会社</t>
  </si>
  <si>
    <t>ハイビジョンレコーダー</t>
  </si>
  <si>
    <t>マックス電機株式会社</t>
  </si>
  <si>
    <t>デジタルカメラ（MX-2000）</t>
  </si>
  <si>
    <t>ＴＫ電気株式会社</t>
  </si>
  <si>
    <t>フィルター自動掃除付きエアコン</t>
  </si>
  <si>
    <t>星野電機株式会社</t>
  </si>
  <si>
    <t>島電気商会株式会社</t>
  </si>
  <si>
    <t>デジタルカメラ（2007EX）</t>
  </si>
  <si>
    <t>ベスト電化株式会社</t>
  </si>
  <si>
    <t>商品リスト</t>
    <rPh sb="0" eb="2">
      <t>ショウヒン</t>
    </rPh>
    <phoneticPr fontId="3"/>
  </si>
  <si>
    <t>商品名</t>
  </si>
  <si>
    <t>売上単価</t>
    <rPh sb="0" eb="2">
      <t>ウリアゲ</t>
    </rPh>
    <rPh sb="2" eb="4">
      <t>タンカ</t>
    </rPh>
    <phoneticPr fontId="3"/>
  </si>
  <si>
    <t>原価単価</t>
    <rPh sb="2" eb="4">
      <t>タンカ</t>
    </rPh>
    <phoneticPr fontId="3"/>
  </si>
  <si>
    <t>斜めドラム洗濯乾燥機</t>
    <rPh sb="0" eb="1">
      <t>ナナ</t>
    </rPh>
    <rPh sb="5" eb="7">
      <t>センタク</t>
    </rPh>
    <rPh sb="7" eb="10">
      <t>カンソウキ</t>
    </rPh>
    <phoneticPr fontId="3"/>
  </si>
  <si>
    <t>ハイビジョンレコーダー</t>
    <phoneticPr fontId="3"/>
  </si>
  <si>
    <t>デジタルカメラ（MX-2000）</t>
    <phoneticPr fontId="3"/>
  </si>
  <si>
    <t>デジタルカメラ（2007EX）</t>
    <phoneticPr fontId="3"/>
  </si>
  <si>
    <t>フィルター自動掃除付きエアコン</t>
    <rPh sb="5" eb="7">
      <t>ジドウ</t>
    </rPh>
    <rPh sb="7" eb="9">
      <t>ソウジ</t>
    </rPh>
    <rPh sb="9" eb="10">
      <t>ツ</t>
    </rPh>
    <phoneticPr fontId="3"/>
  </si>
  <si>
    <t>顧客リスト</t>
    <rPh sb="0" eb="2">
      <t>コキャク</t>
    </rPh>
    <phoneticPr fontId="3"/>
  </si>
  <si>
    <t>顧客名</t>
    <rPh sb="0" eb="2">
      <t>コキャク</t>
    </rPh>
    <rPh sb="2" eb="3">
      <t>メイ</t>
    </rPh>
    <phoneticPr fontId="3"/>
  </si>
  <si>
    <t>ご担当</t>
    <rPh sb="1" eb="3">
      <t>タントウ</t>
    </rPh>
    <phoneticPr fontId="3"/>
  </si>
  <si>
    <t>株式会社ゼネラル・カメラ</t>
    <rPh sb="0" eb="4">
      <t>カブシキガイシャ</t>
    </rPh>
    <phoneticPr fontId="3"/>
  </si>
  <si>
    <t>丸川　幸助</t>
    <rPh sb="0" eb="2">
      <t>マルカワ</t>
    </rPh>
    <rPh sb="3" eb="5">
      <t>コウスケ</t>
    </rPh>
    <phoneticPr fontId="3"/>
  </si>
  <si>
    <t>星野電機株式会社</t>
    <rPh sb="0" eb="2">
      <t>ホシノ</t>
    </rPh>
    <rPh sb="2" eb="4">
      <t>デンキ</t>
    </rPh>
    <rPh sb="4" eb="8">
      <t>カブシキガイシャ</t>
    </rPh>
    <phoneticPr fontId="3"/>
  </si>
  <si>
    <t>田口　満</t>
    <rPh sb="0" eb="2">
      <t>タグチ</t>
    </rPh>
    <rPh sb="3" eb="4">
      <t>ミツル</t>
    </rPh>
    <phoneticPr fontId="3"/>
  </si>
  <si>
    <t>島電気商会株式会社</t>
    <rPh sb="0" eb="1">
      <t>シマ</t>
    </rPh>
    <rPh sb="1" eb="3">
      <t>デンキ</t>
    </rPh>
    <rPh sb="3" eb="5">
      <t>ショウカイ</t>
    </rPh>
    <rPh sb="5" eb="9">
      <t>カブシキガイシャ</t>
    </rPh>
    <phoneticPr fontId="3"/>
  </si>
  <si>
    <t>常田　和則</t>
    <rPh sb="0" eb="2">
      <t>トキタ</t>
    </rPh>
    <rPh sb="3" eb="5">
      <t>カズノリ</t>
    </rPh>
    <phoneticPr fontId="3"/>
  </si>
  <si>
    <t>ネットハウス高田株式会社</t>
    <rPh sb="6" eb="8">
      <t>タカダ</t>
    </rPh>
    <rPh sb="8" eb="12">
      <t>カブシキガイシャ</t>
    </rPh>
    <phoneticPr fontId="3"/>
  </si>
  <si>
    <t>下田　裕樹</t>
    <rPh sb="0" eb="2">
      <t>シモダ</t>
    </rPh>
    <rPh sb="3" eb="5">
      <t>ユウキ</t>
    </rPh>
    <phoneticPr fontId="3"/>
  </si>
  <si>
    <t>ベスト電化株式会社</t>
    <rPh sb="3" eb="5">
      <t>デンカ</t>
    </rPh>
    <rPh sb="5" eb="7">
      <t>カブシキ</t>
    </rPh>
    <rPh sb="7" eb="9">
      <t>カイシャ</t>
    </rPh>
    <phoneticPr fontId="3"/>
  </si>
  <si>
    <t>新藤　隆</t>
    <rPh sb="0" eb="2">
      <t>シンドウ</t>
    </rPh>
    <rPh sb="3" eb="4">
      <t>タカシ</t>
    </rPh>
    <phoneticPr fontId="3"/>
  </si>
  <si>
    <t>マックス電機株式会社</t>
    <rPh sb="4" eb="6">
      <t>デンキ</t>
    </rPh>
    <rPh sb="6" eb="8">
      <t>カブシキ</t>
    </rPh>
    <rPh sb="8" eb="10">
      <t>カイシャ</t>
    </rPh>
    <phoneticPr fontId="3"/>
  </si>
  <si>
    <t>東海林　太一</t>
    <rPh sb="0" eb="3">
      <t>ショウジ</t>
    </rPh>
    <rPh sb="4" eb="6">
      <t>タイチ</t>
    </rPh>
    <phoneticPr fontId="3"/>
  </si>
  <si>
    <t>ＴＫ電気株式会社</t>
    <rPh sb="2" eb="4">
      <t>デンキ</t>
    </rPh>
    <rPh sb="4" eb="6">
      <t>カブシキ</t>
    </rPh>
    <rPh sb="6" eb="8">
      <t>カイシャ</t>
    </rPh>
    <phoneticPr fontId="3"/>
  </si>
  <si>
    <t>高野　三咲</t>
    <rPh sb="0" eb="2">
      <t>タカノ</t>
    </rPh>
    <rPh sb="3" eb="5">
      <t>ミサキ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</si>
</sst>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17" x14ac:knownFonts="1">
    <font>
      <sz val="11"/>
      <color theme="1"/>
      <name val="游ゴシック"/>
      <family val="2"/>
      <charset val="128"/>
      <scheme val="minor"/>
    </font>
    <font>
      <b/>
      <sz val="14"/>
      <color theme="2" tint="-0.89999084444715716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14"/>
      <name val="ＭＳ 明朝"/>
      <family val="1"/>
      <charset val="128"/>
    </font>
    <font>
      <u/>
      <sz val="11"/>
      <color indexed="8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1"/>
      <name val="ＭＳ Ｐゴシック"/>
      <family val="3"/>
      <charset val="128"/>
    </font>
    <font>
      <b/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4"/>
      <color theme="5" tint="-0.249977111117893"/>
      <name val="游ゴシック"/>
      <family val="3"/>
      <charset val="128"/>
    </font>
    <font>
      <sz val="11"/>
      <color indexed="58"/>
      <name val="游ゴシック"/>
      <family val="3"/>
      <charset val="128"/>
    </font>
    <font>
      <sz val="12"/>
      <name val="游ゴシック"/>
      <family val="3"/>
      <charset val="128"/>
    </font>
    <font>
      <sz val="12"/>
      <color indexed="9"/>
      <name val="游ゴシック"/>
      <family val="3"/>
      <charset val="128"/>
    </font>
    <font>
      <b/>
      <sz val="14"/>
      <color theme="4" tint="-0.249977111117893"/>
      <name val="游ゴシック"/>
      <family val="3"/>
      <charset val="128"/>
    </font>
    <font>
      <b/>
      <sz val="14"/>
      <color theme="3" tint="-0.249977111117893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8" fillId="0" borderId="0"/>
    <xf numFmtId="0" fontId="5" fillId="0" borderId="0"/>
    <xf numFmtId="38" fontId="8" fillId="0" borderId="0" applyFont="0" applyFill="0" applyBorder="0" applyAlignment="0" applyProtection="0"/>
  </cellStyleXfs>
  <cellXfs count="32">
    <xf numFmtId="0" fontId="0" fillId="0" borderId="0" xfId="0">
      <alignment vertical="center"/>
    </xf>
    <xf numFmtId="0" fontId="1" fillId="0" borderId="0" xfId="0" applyFont="1" applyAlignment="1"/>
    <xf numFmtId="0" fontId="4" fillId="0" borderId="0" xfId="0" applyFont="1" applyAlignment="1"/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horizontal="center"/>
    </xf>
    <xf numFmtId="0" fontId="4" fillId="0" borderId="1" xfId="2" applyFont="1" applyBorder="1"/>
    <xf numFmtId="0" fontId="4" fillId="0" borderId="1" xfId="1" applyFont="1" applyBorder="1"/>
    <xf numFmtId="0" fontId="4" fillId="0" borderId="1" xfId="0" applyFont="1" applyBorder="1" applyAlignment="1"/>
    <xf numFmtId="0" fontId="11" fillId="0" borderId="0" xfId="0" applyFont="1" applyAlignment="1"/>
    <xf numFmtId="0" fontId="12" fillId="0" borderId="0" xfId="0" applyFont="1" applyAlignment="1"/>
    <xf numFmtId="0" fontId="13" fillId="2" borderId="1" xfId="2" applyFont="1" applyFill="1" applyBorder="1" applyAlignment="1">
      <alignment horizontal="center"/>
    </xf>
    <xf numFmtId="0" fontId="13" fillId="2" borderId="1" xfId="2" applyFont="1" applyFill="1" applyBorder="1" applyAlignment="1">
      <alignment horizontal="center" wrapText="1"/>
    </xf>
    <xf numFmtId="176" fontId="4" fillId="0" borderId="1" xfId="0" applyNumberFormat="1" applyFont="1" applyBorder="1" applyAlignment="1">
      <alignment horizontal="right"/>
    </xf>
    <xf numFmtId="0" fontId="4" fillId="0" borderId="1" xfId="3" applyFont="1" applyBorder="1"/>
    <xf numFmtId="38" fontId="4" fillId="0" borderId="1" xfId="4" applyFont="1" applyFill="1" applyBorder="1"/>
    <xf numFmtId="9" fontId="4" fillId="0" borderId="1" xfId="1" applyNumberFormat="1" applyFont="1" applyBorder="1"/>
    <xf numFmtId="38" fontId="4" fillId="0" borderId="1" xfId="4" applyFont="1" applyBorder="1"/>
    <xf numFmtId="0" fontId="7" fillId="0" borderId="1" xfId="1" applyFont="1" applyBorder="1"/>
    <xf numFmtId="0" fontId="14" fillId="3" borderId="1" xfId="2" applyFont="1" applyFill="1" applyBorder="1" applyAlignment="1">
      <alignment horizontal="center"/>
    </xf>
    <xf numFmtId="0" fontId="14" fillId="3" borderId="1" xfId="1" applyFont="1" applyFill="1" applyBorder="1" applyAlignment="1">
      <alignment horizontal="center"/>
    </xf>
    <xf numFmtId="0" fontId="4" fillId="0" borderId="1" xfId="3" applyFont="1" applyBorder="1" applyAlignment="1">
      <alignment horizontal="left"/>
    </xf>
    <xf numFmtId="38" fontId="4" fillId="0" borderId="1" xfId="4" applyFont="1" applyBorder="1" applyAlignment="1" applyProtection="1">
      <alignment horizontal="right"/>
    </xf>
    <xf numFmtId="0" fontId="14" fillId="4" borderId="1" xfId="2" applyFont="1" applyFill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15" fillId="0" borderId="0" xfId="0" applyFont="1" applyAlignment="1"/>
    <xf numFmtId="0" fontId="16" fillId="0" borderId="0" xfId="0" applyFont="1" applyAlignment="1"/>
    <xf numFmtId="0" fontId="9" fillId="5" borderId="1" xfId="2" applyFont="1" applyFill="1" applyBorder="1" applyAlignment="1">
      <alignment horizontal="center"/>
    </xf>
    <xf numFmtId="0" fontId="9" fillId="5" borderId="1" xfId="2" applyFont="1" applyFill="1" applyBorder="1" applyAlignment="1">
      <alignment horizontal="center" wrapText="1"/>
    </xf>
    <xf numFmtId="0" fontId="4" fillId="6" borderId="1" xfId="0" applyFont="1" applyFill="1" applyBorder="1" applyAlignment="1"/>
    <xf numFmtId="0" fontId="10" fillId="6" borderId="2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</cellXfs>
  <cellStyles count="5">
    <cellStyle name="桁区切り 2" xfId="4" xr:uid="{00000000-0005-0000-0000-000000000000}"/>
    <cellStyle name="標準" xfId="0" builtinId="0"/>
    <cellStyle name="標準_商品ﾏｽﾀｰ" xfId="3" xr:uid="{00000000-0005-0000-0000-000002000000}"/>
    <cellStyle name="標準_得意先ﾏｽﾀｰ" xfId="2" xr:uid="{00000000-0005-0000-0000-000003000000}"/>
    <cellStyle name="標準_売上台帳 (2)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2"/>
  <sheetViews>
    <sheetView tabSelected="1" workbookViewId="0"/>
  </sheetViews>
  <sheetFormatPr defaultColWidth="8.875" defaultRowHeight="18.75" x14ac:dyDescent="0.4"/>
  <cols>
    <col min="1" max="1" width="2.625" style="2" customWidth="1"/>
    <col min="2" max="2" width="9.625" style="2" bestFit="1" customWidth="1"/>
    <col min="3" max="3" width="23.875" style="2" bestFit="1" customWidth="1"/>
    <col min="4" max="6" width="14.625" style="2" customWidth="1"/>
    <col min="7" max="8" width="9.625" style="2" customWidth="1"/>
    <col min="9" max="16384" width="8.875" style="2"/>
  </cols>
  <sheetData>
    <row r="2" spans="2:8" ht="24" x14ac:dyDescent="0.5">
      <c r="B2" s="1" t="s">
        <v>0</v>
      </c>
    </row>
    <row r="3" spans="2:8" x14ac:dyDescent="0.4">
      <c r="C3" s="3"/>
      <c r="D3" s="4"/>
      <c r="E3" s="4"/>
      <c r="F3" s="4"/>
      <c r="H3" s="5" t="s">
        <v>1</v>
      </c>
    </row>
    <row r="4" spans="2:8" ht="39" x14ac:dyDescent="0.4">
      <c r="B4" s="27" t="s">
        <v>2</v>
      </c>
      <c r="C4" s="27" t="s">
        <v>3</v>
      </c>
      <c r="D4" s="27" t="s">
        <v>4</v>
      </c>
      <c r="E4" s="27" t="s">
        <v>5</v>
      </c>
      <c r="F4" s="27" t="s">
        <v>6</v>
      </c>
      <c r="G4" s="28" t="s">
        <v>7</v>
      </c>
      <c r="H4" s="27" t="s">
        <v>8</v>
      </c>
    </row>
    <row r="5" spans="2:8" x14ac:dyDescent="0.4">
      <c r="B5" s="6"/>
      <c r="C5" s="7"/>
      <c r="D5" s="8"/>
      <c r="E5" s="8"/>
      <c r="F5" s="8"/>
      <c r="G5" s="8"/>
      <c r="H5" s="8"/>
    </row>
    <row r="6" spans="2:8" x14ac:dyDescent="0.4">
      <c r="B6" s="6"/>
      <c r="C6" s="7"/>
      <c r="D6" s="8"/>
      <c r="E6" s="8"/>
      <c r="F6" s="8"/>
      <c r="G6" s="8"/>
      <c r="H6" s="8"/>
    </row>
    <row r="7" spans="2:8" x14ac:dyDescent="0.4">
      <c r="B7" s="6"/>
      <c r="C7" s="7"/>
      <c r="D7" s="8"/>
      <c r="E7" s="8"/>
      <c r="F7" s="8"/>
      <c r="G7" s="8"/>
      <c r="H7" s="8"/>
    </row>
    <row r="8" spans="2:8" x14ac:dyDescent="0.4">
      <c r="B8" s="6"/>
      <c r="C8" s="7"/>
      <c r="D8" s="8"/>
      <c r="E8" s="8"/>
      <c r="F8" s="8"/>
      <c r="G8" s="8"/>
      <c r="H8" s="8"/>
    </row>
    <row r="9" spans="2:8" x14ac:dyDescent="0.4">
      <c r="B9" s="6"/>
      <c r="C9" s="7"/>
      <c r="D9" s="8"/>
      <c r="E9" s="8"/>
      <c r="F9" s="8"/>
      <c r="G9" s="8"/>
      <c r="H9" s="8"/>
    </row>
    <row r="10" spans="2:8" x14ac:dyDescent="0.4">
      <c r="B10" s="6"/>
      <c r="C10" s="7"/>
      <c r="D10" s="8"/>
      <c r="E10" s="8"/>
      <c r="F10" s="8"/>
      <c r="G10" s="8"/>
      <c r="H10" s="8"/>
    </row>
    <row r="11" spans="2:8" x14ac:dyDescent="0.4">
      <c r="B11" s="6"/>
      <c r="C11" s="7"/>
      <c r="D11" s="8"/>
      <c r="E11" s="8"/>
      <c r="F11" s="8"/>
      <c r="G11" s="8"/>
      <c r="H11" s="8"/>
    </row>
    <row r="12" spans="2:8" x14ac:dyDescent="0.4">
      <c r="B12" s="30" t="s">
        <v>9</v>
      </c>
      <c r="C12" s="31"/>
      <c r="D12" s="29"/>
      <c r="E12" s="29"/>
      <c r="F12" s="29"/>
      <c r="G12" s="29"/>
      <c r="H12" s="29"/>
    </row>
  </sheetData>
  <mergeCells count="1">
    <mergeCell ref="B12:C12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2"/>
  <sheetViews>
    <sheetView zoomScale="75" zoomScaleNormal="75" workbookViewId="0">
      <selection activeCell="B6" sqref="B6"/>
    </sheetView>
  </sheetViews>
  <sheetFormatPr defaultColWidth="8.875" defaultRowHeight="18.75" x14ac:dyDescent="0.4"/>
  <cols>
    <col min="1" max="1" width="8.375" style="2" customWidth="1"/>
    <col min="2" max="2" width="6.125" style="2" bestFit="1" customWidth="1"/>
    <col min="3" max="3" width="9.5" style="2" customWidth="1"/>
    <col min="4" max="4" width="25.625" style="2" bestFit="1" customWidth="1"/>
    <col min="5" max="5" width="8.125" style="2" bestFit="1" customWidth="1"/>
    <col min="6" max="6" width="28.375" style="2" bestFit="1" customWidth="1"/>
    <col min="7" max="8" width="12.125" style="2" bestFit="1" customWidth="1"/>
    <col min="9" max="9" width="7.625" style="2" bestFit="1" customWidth="1"/>
    <col min="10" max="10" width="13.625" style="2" bestFit="1" customWidth="1"/>
    <col min="11" max="13" width="16.75" style="2" bestFit="1" customWidth="1"/>
    <col min="14" max="14" width="19.125" style="2" bestFit="1" customWidth="1"/>
    <col min="15" max="16384" width="8.875" style="2"/>
  </cols>
  <sheetData>
    <row r="1" spans="1:14" ht="24" x14ac:dyDescent="0.5">
      <c r="A1" s="9"/>
    </row>
    <row r="2" spans="1:14" ht="24" x14ac:dyDescent="0.5">
      <c r="A2" s="9" t="s">
        <v>10</v>
      </c>
      <c r="B2" s="10"/>
      <c r="C2" s="10"/>
    </row>
    <row r="4" spans="1:14" ht="18.75" customHeight="1" x14ac:dyDescent="0.4">
      <c r="A4" s="11" t="s">
        <v>11</v>
      </c>
      <c r="B4" s="11" t="s">
        <v>12</v>
      </c>
      <c r="C4" s="11" t="s">
        <v>13</v>
      </c>
      <c r="D4" s="11" t="s">
        <v>3</v>
      </c>
      <c r="E4" s="11" t="s">
        <v>14</v>
      </c>
      <c r="F4" s="11" t="s">
        <v>15</v>
      </c>
      <c r="G4" s="12" t="s">
        <v>16</v>
      </c>
      <c r="H4" s="11" t="s">
        <v>17</v>
      </c>
      <c r="I4" s="12" t="s">
        <v>18</v>
      </c>
      <c r="J4" s="12" t="s">
        <v>19</v>
      </c>
      <c r="K4" s="12" t="s">
        <v>20</v>
      </c>
      <c r="L4" s="12" t="s">
        <v>21</v>
      </c>
      <c r="M4" s="12" t="s">
        <v>22</v>
      </c>
      <c r="N4" s="12" t="s">
        <v>23</v>
      </c>
    </row>
    <row r="5" spans="1:14" x14ac:dyDescent="0.4">
      <c r="A5" s="8">
        <v>2201</v>
      </c>
      <c r="B5" s="13">
        <v>45139</v>
      </c>
      <c r="C5" s="6">
        <v>3001</v>
      </c>
      <c r="D5" s="7" t="s">
        <v>24</v>
      </c>
      <c r="E5" s="14">
        <v>101</v>
      </c>
      <c r="F5" s="7" t="s">
        <v>25</v>
      </c>
      <c r="G5" s="15">
        <v>395000</v>
      </c>
      <c r="H5" s="7">
        <v>7</v>
      </c>
      <c r="I5" s="16">
        <v>0.25</v>
      </c>
      <c r="J5" s="15">
        <f t="shared" ref="J5:J42" si="0">IF(E5="","",G5*(1-I5))</f>
        <v>296250</v>
      </c>
      <c r="K5" s="15">
        <v>235000</v>
      </c>
      <c r="L5" s="15">
        <f t="shared" ref="L5:L42" si="1">IF(E5="","",H5*J5)</f>
        <v>2073750</v>
      </c>
      <c r="M5" s="15">
        <f t="shared" ref="M5:M42" si="2">IF(E5="","",H5*K5)</f>
        <v>1645000</v>
      </c>
      <c r="N5" s="17">
        <f t="shared" ref="N5:N42" si="3">IF(E5="","",L5-M5)</f>
        <v>428750</v>
      </c>
    </row>
    <row r="6" spans="1:14" x14ac:dyDescent="0.4">
      <c r="A6" s="8">
        <v>2202</v>
      </c>
      <c r="B6" s="13">
        <v>45139</v>
      </c>
      <c r="C6" s="6">
        <v>3004</v>
      </c>
      <c r="D6" s="7" t="s">
        <v>26</v>
      </c>
      <c r="E6" s="18">
        <v>102</v>
      </c>
      <c r="F6" s="7" t="s">
        <v>27</v>
      </c>
      <c r="G6" s="15">
        <v>79800</v>
      </c>
      <c r="H6" s="7">
        <v>15</v>
      </c>
      <c r="I6" s="16">
        <v>0.25</v>
      </c>
      <c r="J6" s="15">
        <f t="shared" si="0"/>
        <v>59850</v>
      </c>
      <c r="K6" s="15">
        <v>45800</v>
      </c>
      <c r="L6" s="15">
        <f t="shared" si="1"/>
        <v>897750</v>
      </c>
      <c r="M6" s="15">
        <f t="shared" si="2"/>
        <v>687000</v>
      </c>
      <c r="N6" s="17">
        <f t="shared" si="3"/>
        <v>210750</v>
      </c>
    </row>
    <row r="7" spans="1:14" x14ac:dyDescent="0.4">
      <c r="A7" s="8">
        <v>2203</v>
      </c>
      <c r="B7" s="13">
        <v>45140</v>
      </c>
      <c r="C7" s="6">
        <v>3006</v>
      </c>
      <c r="D7" s="7" t="s">
        <v>28</v>
      </c>
      <c r="E7" s="14">
        <v>103</v>
      </c>
      <c r="F7" s="7" t="s">
        <v>29</v>
      </c>
      <c r="G7" s="15">
        <v>34800</v>
      </c>
      <c r="H7" s="7">
        <v>14</v>
      </c>
      <c r="I7" s="16">
        <v>0.25</v>
      </c>
      <c r="J7" s="15">
        <f t="shared" si="0"/>
        <v>26100</v>
      </c>
      <c r="K7" s="15">
        <v>19500</v>
      </c>
      <c r="L7" s="15">
        <f t="shared" si="1"/>
        <v>365400</v>
      </c>
      <c r="M7" s="15">
        <f t="shared" si="2"/>
        <v>273000</v>
      </c>
      <c r="N7" s="17">
        <f t="shared" si="3"/>
        <v>92400</v>
      </c>
    </row>
    <row r="8" spans="1:14" x14ac:dyDescent="0.4">
      <c r="A8" s="8">
        <v>2204</v>
      </c>
      <c r="B8" s="13">
        <v>45141</v>
      </c>
      <c r="C8" s="6">
        <v>3007</v>
      </c>
      <c r="D8" s="7" t="s">
        <v>30</v>
      </c>
      <c r="E8" s="18">
        <v>102</v>
      </c>
      <c r="F8" s="7" t="s">
        <v>27</v>
      </c>
      <c r="G8" s="15">
        <v>79800</v>
      </c>
      <c r="H8" s="7">
        <v>9</v>
      </c>
      <c r="I8" s="16">
        <v>0.2</v>
      </c>
      <c r="J8" s="15">
        <f t="shared" si="0"/>
        <v>63840</v>
      </c>
      <c r="K8" s="15">
        <v>45800</v>
      </c>
      <c r="L8" s="15">
        <f t="shared" si="1"/>
        <v>574560</v>
      </c>
      <c r="M8" s="15">
        <f t="shared" si="2"/>
        <v>412200</v>
      </c>
      <c r="N8" s="17">
        <f t="shared" si="3"/>
        <v>162360</v>
      </c>
    </row>
    <row r="9" spans="1:14" x14ac:dyDescent="0.4">
      <c r="A9" s="8">
        <v>2205</v>
      </c>
      <c r="B9" s="13">
        <v>45141</v>
      </c>
      <c r="C9" s="6">
        <v>3001</v>
      </c>
      <c r="D9" s="7" t="s">
        <v>24</v>
      </c>
      <c r="E9" s="14">
        <v>105</v>
      </c>
      <c r="F9" s="7" t="s">
        <v>31</v>
      </c>
      <c r="G9" s="15">
        <v>183000</v>
      </c>
      <c r="H9" s="7">
        <v>18</v>
      </c>
      <c r="I9" s="16">
        <v>0.15</v>
      </c>
      <c r="J9" s="15">
        <f t="shared" si="0"/>
        <v>155550</v>
      </c>
      <c r="K9" s="15">
        <v>128500</v>
      </c>
      <c r="L9" s="15">
        <f t="shared" si="1"/>
        <v>2799900</v>
      </c>
      <c r="M9" s="15">
        <f t="shared" si="2"/>
        <v>2313000</v>
      </c>
      <c r="N9" s="17">
        <f t="shared" si="3"/>
        <v>486900</v>
      </c>
    </row>
    <row r="10" spans="1:14" x14ac:dyDescent="0.4">
      <c r="A10" s="8">
        <v>2206</v>
      </c>
      <c r="B10" s="13">
        <v>45142</v>
      </c>
      <c r="C10" s="6">
        <v>3006</v>
      </c>
      <c r="D10" s="7" t="s">
        <v>28</v>
      </c>
      <c r="E10" s="18">
        <v>102</v>
      </c>
      <c r="F10" s="7" t="s">
        <v>27</v>
      </c>
      <c r="G10" s="15">
        <v>79800</v>
      </c>
      <c r="H10" s="7">
        <v>3</v>
      </c>
      <c r="I10" s="16">
        <v>0.15</v>
      </c>
      <c r="J10" s="15">
        <f t="shared" si="0"/>
        <v>67830</v>
      </c>
      <c r="K10" s="15">
        <v>45800</v>
      </c>
      <c r="L10" s="15">
        <f t="shared" si="1"/>
        <v>203490</v>
      </c>
      <c r="M10" s="15">
        <f t="shared" si="2"/>
        <v>137400</v>
      </c>
      <c r="N10" s="17">
        <f t="shared" si="3"/>
        <v>66090</v>
      </c>
    </row>
    <row r="11" spans="1:14" x14ac:dyDescent="0.4">
      <c r="A11" s="8">
        <v>2207</v>
      </c>
      <c r="B11" s="13">
        <v>45142</v>
      </c>
      <c r="C11" s="6">
        <v>3002</v>
      </c>
      <c r="D11" s="7" t="s">
        <v>32</v>
      </c>
      <c r="E11" s="14">
        <v>101</v>
      </c>
      <c r="F11" s="7" t="s">
        <v>25</v>
      </c>
      <c r="G11" s="15">
        <v>395000</v>
      </c>
      <c r="H11" s="7">
        <v>10</v>
      </c>
      <c r="I11" s="16">
        <v>0.15</v>
      </c>
      <c r="J11" s="15">
        <f t="shared" si="0"/>
        <v>335750</v>
      </c>
      <c r="K11" s="15">
        <v>235000</v>
      </c>
      <c r="L11" s="15">
        <f t="shared" si="1"/>
        <v>3357500</v>
      </c>
      <c r="M11" s="15">
        <f t="shared" si="2"/>
        <v>2350000</v>
      </c>
      <c r="N11" s="17">
        <f t="shared" si="3"/>
        <v>1007500</v>
      </c>
    </row>
    <row r="12" spans="1:14" x14ac:dyDescent="0.4">
      <c r="A12" s="8">
        <v>2208</v>
      </c>
      <c r="B12" s="13">
        <v>45142</v>
      </c>
      <c r="C12" s="6">
        <v>3003</v>
      </c>
      <c r="D12" s="7" t="s">
        <v>33</v>
      </c>
      <c r="E12" s="18">
        <v>102</v>
      </c>
      <c r="F12" s="7" t="s">
        <v>27</v>
      </c>
      <c r="G12" s="15">
        <v>79800</v>
      </c>
      <c r="H12" s="7">
        <v>10</v>
      </c>
      <c r="I12" s="16">
        <v>0.15</v>
      </c>
      <c r="J12" s="15">
        <f t="shared" si="0"/>
        <v>67830</v>
      </c>
      <c r="K12" s="15">
        <v>45800</v>
      </c>
      <c r="L12" s="15">
        <f t="shared" si="1"/>
        <v>678300</v>
      </c>
      <c r="M12" s="15">
        <f t="shared" si="2"/>
        <v>458000</v>
      </c>
      <c r="N12" s="17">
        <f t="shared" si="3"/>
        <v>220300</v>
      </c>
    </row>
    <row r="13" spans="1:14" x14ac:dyDescent="0.4">
      <c r="A13" s="8">
        <v>2209</v>
      </c>
      <c r="B13" s="13">
        <v>45142</v>
      </c>
      <c r="C13" s="6">
        <v>3002</v>
      </c>
      <c r="D13" s="7" t="s">
        <v>32</v>
      </c>
      <c r="E13" s="14">
        <v>103</v>
      </c>
      <c r="F13" s="7" t="s">
        <v>29</v>
      </c>
      <c r="G13" s="15">
        <v>34800</v>
      </c>
      <c r="H13" s="7">
        <v>18</v>
      </c>
      <c r="I13" s="16">
        <v>0.25</v>
      </c>
      <c r="J13" s="15">
        <f t="shared" si="0"/>
        <v>26100</v>
      </c>
      <c r="K13" s="15">
        <v>19500</v>
      </c>
      <c r="L13" s="15">
        <f t="shared" si="1"/>
        <v>469800</v>
      </c>
      <c r="M13" s="15">
        <f t="shared" si="2"/>
        <v>351000</v>
      </c>
      <c r="N13" s="17">
        <f t="shared" si="3"/>
        <v>118800</v>
      </c>
    </row>
    <row r="14" spans="1:14" x14ac:dyDescent="0.4">
      <c r="A14" s="8">
        <v>2210</v>
      </c>
      <c r="B14" s="13">
        <v>45145</v>
      </c>
      <c r="C14" s="6">
        <v>3003</v>
      </c>
      <c r="D14" s="7" t="s">
        <v>33</v>
      </c>
      <c r="E14" s="18">
        <v>104</v>
      </c>
      <c r="F14" s="7" t="s">
        <v>34</v>
      </c>
      <c r="G14" s="15">
        <v>68900</v>
      </c>
      <c r="H14" s="7">
        <v>4</v>
      </c>
      <c r="I14" s="16">
        <v>0.25</v>
      </c>
      <c r="J14" s="15">
        <f t="shared" si="0"/>
        <v>51675</v>
      </c>
      <c r="K14" s="15">
        <v>44500</v>
      </c>
      <c r="L14" s="15">
        <f t="shared" si="1"/>
        <v>206700</v>
      </c>
      <c r="M14" s="15">
        <f t="shared" si="2"/>
        <v>178000</v>
      </c>
      <c r="N14" s="17">
        <f t="shared" si="3"/>
        <v>28700</v>
      </c>
    </row>
    <row r="15" spans="1:14" x14ac:dyDescent="0.4">
      <c r="A15" s="8">
        <v>2211</v>
      </c>
      <c r="B15" s="13">
        <v>45145</v>
      </c>
      <c r="C15" s="6">
        <v>3004</v>
      </c>
      <c r="D15" s="7" t="s">
        <v>26</v>
      </c>
      <c r="E15" s="14">
        <v>105</v>
      </c>
      <c r="F15" s="7" t="s">
        <v>31</v>
      </c>
      <c r="G15" s="15">
        <v>183000</v>
      </c>
      <c r="H15" s="7">
        <v>15</v>
      </c>
      <c r="I15" s="16">
        <v>0.25</v>
      </c>
      <c r="J15" s="15">
        <f t="shared" si="0"/>
        <v>137250</v>
      </c>
      <c r="K15" s="15">
        <v>128500</v>
      </c>
      <c r="L15" s="15">
        <f t="shared" si="1"/>
        <v>2058750</v>
      </c>
      <c r="M15" s="15">
        <f t="shared" si="2"/>
        <v>1927500</v>
      </c>
      <c r="N15" s="17">
        <f t="shared" si="3"/>
        <v>131250</v>
      </c>
    </row>
    <row r="16" spans="1:14" x14ac:dyDescent="0.4">
      <c r="A16" s="8">
        <v>2212</v>
      </c>
      <c r="B16" s="13">
        <v>45145</v>
      </c>
      <c r="C16" s="6">
        <v>3005</v>
      </c>
      <c r="D16" s="7" t="s">
        <v>35</v>
      </c>
      <c r="E16" s="14">
        <v>101</v>
      </c>
      <c r="F16" s="7" t="s">
        <v>25</v>
      </c>
      <c r="G16" s="15">
        <v>395000</v>
      </c>
      <c r="H16" s="7">
        <v>21</v>
      </c>
      <c r="I16" s="16">
        <v>0.2</v>
      </c>
      <c r="J16" s="15">
        <f t="shared" si="0"/>
        <v>316000</v>
      </c>
      <c r="K16" s="15">
        <v>235000</v>
      </c>
      <c r="L16" s="15">
        <f t="shared" si="1"/>
        <v>6636000</v>
      </c>
      <c r="M16" s="15">
        <f t="shared" si="2"/>
        <v>4935000</v>
      </c>
      <c r="N16" s="17">
        <f t="shared" si="3"/>
        <v>1701000</v>
      </c>
    </row>
    <row r="17" spans="1:14" x14ac:dyDescent="0.4">
      <c r="A17" s="8">
        <v>2213</v>
      </c>
      <c r="B17" s="13">
        <v>45146</v>
      </c>
      <c r="C17" s="6">
        <v>3006</v>
      </c>
      <c r="D17" s="7" t="s">
        <v>28</v>
      </c>
      <c r="E17" s="18">
        <v>102</v>
      </c>
      <c r="F17" s="7" t="s">
        <v>27</v>
      </c>
      <c r="G17" s="15">
        <v>79800</v>
      </c>
      <c r="H17" s="7">
        <v>15</v>
      </c>
      <c r="I17" s="16">
        <v>0.25</v>
      </c>
      <c r="J17" s="15">
        <f t="shared" si="0"/>
        <v>59850</v>
      </c>
      <c r="K17" s="15">
        <v>45800</v>
      </c>
      <c r="L17" s="15">
        <f t="shared" si="1"/>
        <v>897750</v>
      </c>
      <c r="M17" s="15">
        <f t="shared" si="2"/>
        <v>687000</v>
      </c>
      <c r="N17" s="17">
        <f t="shared" si="3"/>
        <v>210750</v>
      </c>
    </row>
    <row r="18" spans="1:14" x14ac:dyDescent="0.4">
      <c r="A18" s="8">
        <v>2214</v>
      </c>
      <c r="B18" s="13">
        <v>45146</v>
      </c>
      <c r="C18" s="6">
        <v>3007</v>
      </c>
      <c r="D18" s="7" t="s">
        <v>30</v>
      </c>
      <c r="E18" s="14">
        <v>103</v>
      </c>
      <c r="F18" s="7" t="s">
        <v>29</v>
      </c>
      <c r="G18" s="15">
        <v>34800</v>
      </c>
      <c r="H18" s="7">
        <v>14</v>
      </c>
      <c r="I18" s="16">
        <v>0.25</v>
      </c>
      <c r="J18" s="15">
        <f t="shared" si="0"/>
        <v>26100</v>
      </c>
      <c r="K18" s="15">
        <v>19500</v>
      </c>
      <c r="L18" s="15">
        <f t="shared" si="1"/>
        <v>365400</v>
      </c>
      <c r="M18" s="15">
        <f t="shared" si="2"/>
        <v>273000</v>
      </c>
      <c r="N18" s="17">
        <f t="shared" si="3"/>
        <v>92400</v>
      </c>
    </row>
    <row r="19" spans="1:14" x14ac:dyDescent="0.4">
      <c r="A19" s="8">
        <v>2215</v>
      </c>
      <c r="B19" s="13">
        <v>45147</v>
      </c>
      <c r="C19" s="6">
        <v>3001</v>
      </c>
      <c r="D19" s="7" t="s">
        <v>24</v>
      </c>
      <c r="E19" s="18">
        <v>102</v>
      </c>
      <c r="F19" s="7" t="s">
        <v>27</v>
      </c>
      <c r="G19" s="15">
        <v>79800</v>
      </c>
      <c r="H19" s="7">
        <v>10</v>
      </c>
      <c r="I19" s="16">
        <v>0.2</v>
      </c>
      <c r="J19" s="15">
        <f t="shared" si="0"/>
        <v>63840</v>
      </c>
      <c r="K19" s="15">
        <v>45800</v>
      </c>
      <c r="L19" s="15">
        <f t="shared" si="1"/>
        <v>638400</v>
      </c>
      <c r="M19" s="15">
        <f t="shared" si="2"/>
        <v>458000</v>
      </c>
      <c r="N19" s="17">
        <f t="shared" si="3"/>
        <v>180400</v>
      </c>
    </row>
    <row r="20" spans="1:14" x14ac:dyDescent="0.4">
      <c r="A20" s="8">
        <v>2216</v>
      </c>
      <c r="B20" s="13">
        <v>45147</v>
      </c>
      <c r="C20" s="6">
        <v>3004</v>
      </c>
      <c r="D20" s="7" t="s">
        <v>26</v>
      </c>
      <c r="E20" s="14">
        <v>105</v>
      </c>
      <c r="F20" s="7" t="s">
        <v>31</v>
      </c>
      <c r="G20" s="15">
        <v>183000</v>
      </c>
      <c r="H20" s="7">
        <v>10</v>
      </c>
      <c r="I20" s="16">
        <v>0.15</v>
      </c>
      <c r="J20" s="15">
        <f t="shared" si="0"/>
        <v>155550</v>
      </c>
      <c r="K20" s="15">
        <v>128500</v>
      </c>
      <c r="L20" s="15">
        <f t="shared" si="1"/>
        <v>1555500</v>
      </c>
      <c r="M20" s="15">
        <f t="shared" si="2"/>
        <v>1285000</v>
      </c>
      <c r="N20" s="17">
        <f t="shared" si="3"/>
        <v>270500</v>
      </c>
    </row>
    <row r="21" spans="1:14" x14ac:dyDescent="0.4">
      <c r="A21" s="8">
        <v>2217</v>
      </c>
      <c r="B21" s="13">
        <v>45148</v>
      </c>
      <c r="C21" s="6">
        <v>3006</v>
      </c>
      <c r="D21" s="7" t="s">
        <v>28</v>
      </c>
      <c r="E21" s="18">
        <v>102</v>
      </c>
      <c r="F21" s="7" t="s">
        <v>27</v>
      </c>
      <c r="G21" s="15">
        <v>79800</v>
      </c>
      <c r="H21" s="7">
        <v>8</v>
      </c>
      <c r="I21" s="16">
        <v>0.25</v>
      </c>
      <c r="J21" s="15">
        <f t="shared" si="0"/>
        <v>59850</v>
      </c>
      <c r="K21" s="15">
        <v>45800</v>
      </c>
      <c r="L21" s="15">
        <f t="shared" si="1"/>
        <v>478800</v>
      </c>
      <c r="M21" s="15">
        <f t="shared" si="2"/>
        <v>366400</v>
      </c>
      <c r="N21" s="17">
        <f t="shared" si="3"/>
        <v>112400</v>
      </c>
    </row>
    <row r="22" spans="1:14" x14ac:dyDescent="0.4">
      <c r="A22" s="8">
        <v>2218</v>
      </c>
      <c r="B22" s="13">
        <v>45149</v>
      </c>
      <c r="C22" s="6">
        <v>3007</v>
      </c>
      <c r="D22" s="7" t="s">
        <v>30</v>
      </c>
      <c r="E22" s="14">
        <v>101</v>
      </c>
      <c r="F22" s="7" t="s">
        <v>25</v>
      </c>
      <c r="G22" s="15">
        <v>395000</v>
      </c>
      <c r="H22" s="7">
        <v>20</v>
      </c>
      <c r="I22" s="16">
        <v>0.15</v>
      </c>
      <c r="J22" s="15">
        <f t="shared" si="0"/>
        <v>335750</v>
      </c>
      <c r="K22" s="15">
        <v>235000</v>
      </c>
      <c r="L22" s="15">
        <f t="shared" si="1"/>
        <v>6715000</v>
      </c>
      <c r="M22" s="15">
        <f t="shared" si="2"/>
        <v>4700000</v>
      </c>
      <c r="N22" s="17">
        <f t="shared" si="3"/>
        <v>2015000</v>
      </c>
    </row>
    <row r="23" spans="1:14" x14ac:dyDescent="0.4">
      <c r="A23" s="8">
        <v>2219</v>
      </c>
      <c r="B23" s="13">
        <v>45149</v>
      </c>
      <c r="C23" s="6">
        <v>3001</v>
      </c>
      <c r="D23" s="7" t="s">
        <v>24</v>
      </c>
      <c r="E23" s="18">
        <v>102</v>
      </c>
      <c r="F23" s="7" t="s">
        <v>27</v>
      </c>
      <c r="G23" s="15">
        <v>79800</v>
      </c>
      <c r="H23" s="7">
        <v>5</v>
      </c>
      <c r="I23" s="16">
        <v>0.25</v>
      </c>
      <c r="J23" s="15">
        <f t="shared" si="0"/>
        <v>59850</v>
      </c>
      <c r="K23" s="15">
        <v>45800</v>
      </c>
      <c r="L23" s="15">
        <f t="shared" si="1"/>
        <v>299250</v>
      </c>
      <c r="M23" s="15">
        <f t="shared" si="2"/>
        <v>229000</v>
      </c>
      <c r="N23" s="17">
        <f t="shared" si="3"/>
        <v>70250</v>
      </c>
    </row>
    <row r="24" spans="1:14" x14ac:dyDescent="0.4">
      <c r="A24" s="8">
        <v>2220</v>
      </c>
      <c r="B24" s="13">
        <v>45152</v>
      </c>
      <c r="C24" s="6">
        <v>3006</v>
      </c>
      <c r="D24" s="7" t="s">
        <v>28</v>
      </c>
      <c r="E24" s="14">
        <v>103</v>
      </c>
      <c r="F24" s="7" t="s">
        <v>29</v>
      </c>
      <c r="G24" s="15">
        <v>34800</v>
      </c>
      <c r="H24" s="7">
        <v>20</v>
      </c>
      <c r="I24" s="16">
        <v>0.25</v>
      </c>
      <c r="J24" s="15">
        <f t="shared" si="0"/>
        <v>26100</v>
      </c>
      <c r="K24" s="15">
        <v>19500</v>
      </c>
      <c r="L24" s="15">
        <f t="shared" si="1"/>
        <v>522000</v>
      </c>
      <c r="M24" s="15">
        <f t="shared" si="2"/>
        <v>390000</v>
      </c>
      <c r="N24" s="17">
        <f t="shared" si="3"/>
        <v>132000</v>
      </c>
    </row>
    <row r="25" spans="1:14" x14ac:dyDescent="0.4">
      <c r="A25" s="8">
        <v>2221</v>
      </c>
      <c r="B25" s="13">
        <v>45152</v>
      </c>
      <c r="C25" s="6">
        <v>3002</v>
      </c>
      <c r="D25" s="7" t="s">
        <v>32</v>
      </c>
      <c r="E25" s="18">
        <v>104</v>
      </c>
      <c r="F25" s="7" t="s">
        <v>34</v>
      </c>
      <c r="G25" s="15">
        <v>68900</v>
      </c>
      <c r="H25" s="7">
        <v>15</v>
      </c>
      <c r="I25" s="16">
        <v>0.2</v>
      </c>
      <c r="J25" s="15">
        <f t="shared" si="0"/>
        <v>55120</v>
      </c>
      <c r="K25" s="15">
        <v>44500</v>
      </c>
      <c r="L25" s="15">
        <f t="shared" si="1"/>
        <v>826800</v>
      </c>
      <c r="M25" s="15">
        <f t="shared" si="2"/>
        <v>667500</v>
      </c>
      <c r="N25" s="17">
        <f t="shared" si="3"/>
        <v>159300</v>
      </c>
    </row>
    <row r="26" spans="1:14" x14ac:dyDescent="0.4">
      <c r="A26" s="8">
        <v>2222</v>
      </c>
      <c r="B26" s="13">
        <v>45155</v>
      </c>
      <c r="C26" s="6">
        <v>3003</v>
      </c>
      <c r="D26" s="7" t="s">
        <v>33</v>
      </c>
      <c r="E26" s="14">
        <v>105</v>
      </c>
      <c r="F26" s="7" t="s">
        <v>31</v>
      </c>
      <c r="G26" s="15">
        <v>183000</v>
      </c>
      <c r="H26" s="7">
        <v>20</v>
      </c>
      <c r="I26" s="16">
        <v>0.15</v>
      </c>
      <c r="J26" s="15">
        <f t="shared" si="0"/>
        <v>155550</v>
      </c>
      <c r="K26" s="15">
        <v>128500</v>
      </c>
      <c r="L26" s="15">
        <f t="shared" si="1"/>
        <v>3111000</v>
      </c>
      <c r="M26" s="15">
        <f t="shared" si="2"/>
        <v>2570000</v>
      </c>
      <c r="N26" s="17">
        <f t="shared" si="3"/>
        <v>541000</v>
      </c>
    </row>
    <row r="27" spans="1:14" x14ac:dyDescent="0.4">
      <c r="A27" s="8">
        <v>2223</v>
      </c>
      <c r="B27" s="13">
        <v>45156</v>
      </c>
      <c r="C27" s="6">
        <v>3002</v>
      </c>
      <c r="D27" s="7" t="s">
        <v>32</v>
      </c>
      <c r="E27" s="14">
        <v>101</v>
      </c>
      <c r="F27" s="7" t="s">
        <v>25</v>
      </c>
      <c r="G27" s="15">
        <v>395000</v>
      </c>
      <c r="H27" s="7">
        <v>8</v>
      </c>
      <c r="I27" s="16">
        <v>0.15</v>
      </c>
      <c r="J27" s="15">
        <f t="shared" si="0"/>
        <v>335750</v>
      </c>
      <c r="K27" s="15">
        <v>235000</v>
      </c>
      <c r="L27" s="15">
        <f t="shared" si="1"/>
        <v>2686000</v>
      </c>
      <c r="M27" s="15">
        <f t="shared" si="2"/>
        <v>1880000</v>
      </c>
      <c r="N27" s="17">
        <f t="shared" si="3"/>
        <v>806000</v>
      </c>
    </row>
    <row r="28" spans="1:14" x14ac:dyDescent="0.4">
      <c r="A28" s="8">
        <v>2224</v>
      </c>
      <c r="B28" s="13">
        <v>45157</v>
      </c>
      <c r="C28" s="6">
        <v>3003</v>
      </c>
      <c r="D28" s="7" t="s">
        <v>33</v>
      </c>
      <c r="E28" s="18">
        <v>102</v>
      </c>
      <c r="F28" s="7" t="s">
        <v>27</v>
      </c>
      <c r="G28" s="15">
        <v>79800</v>
      </c>
      <c r="H28" s="7">
        <v>10</v>
      </c>
      <c r="I28" s="16">
        <v>0.15</v>
      </c>
      <c r="J28" s="15">
        <f t="shared" si="0"/>
        <v>67830</v>
      </c>
      <c r="K28" s="15">
        <v>45800</v>
      </c>
      <c r="L28" s="15">
        <f t="shared" si="1"/>
        <v>678300</v>
      </c>
      <c r="M28" s="15">
        <f t="shared" si="2"/>
        <v>458000</v>
      </c>
      <c r="N28" s="17">
        <f t="shared" si="3"/>
        <v>220300</v>
      </c>
    </row>
    <row r="29" spans="1:14" x14ac:dyDescent="0.4">
      <c r="A29" s="8">
        <v>2225</v>
      </c>
      <c r="B29" s="13">
        <v>45157</v>
      </c>
      <c r="C29" s="6">
        <v>3002</v>
      </c>
      <c r="D29" s="7" t="s">
        <v>32</v>
      </c>
      <c r="E29" s="14">
        <v>103</v>
      </c>
      <c r="F29" s="7" t="s">
        <v>29</v>
      </c>
      <c r="G29" s="15">
        <v>34800</v>
      </c>
      <c r="H29" s="7">
        <v>15</v>
      </c>
      <c r="I29" s="16">
        <v>0.25</v>
      </c>
      <c r="J29" s="15">
        <f t="shared" si="0"/>
        <v>26100</v>
      </c>
      <c r="K29" s="15">
        <v>19500</v>
      </c>
      <c r="L29" s="15">
        <f t="shared" si="1"/>
        <v>391500</v>
      </c>
      <c r="M29" s="15">
        <f t="shared" si="2"/>
        <v>292500</v>
      </c>
      <c r="N29" s="17">
        <f t="shared" si="3"/>
        <v>99000</v>
      </c>
    </row>
    <row r="30" spans="1:14" x14ac:dyDescent="0.4">
      <c r="A30" s="8">
        <v>2226</v>
      </c>
      <c r="B30" s="13">
        <v>45157</v>
      </c>
      <c r="C30" s="6">
        <v>3003</v>
      </c>
      <c r="D30" s="7" t="s">
        <v>33</v>
      </c>
      <c r="E30" s="18">
        <v>102</v>
      </c>
      <c r="F30" s="7" t="s">
        <v>27</v>
      </c>
      <c r="G30" s="15">
        <v>79800</v>
      </c>
      <c r="H30" s="7">
        <v>15</v>
      </c>
      <c r="I30" s="16">
        <v>0.25</v>
      </c>
      <c r="J30" s="15">
        <f t="shared" si="0"/>
        <v>59850</v>
      </c>
      <c r="K30" s="15">
        <v>45800</v>
      </c>
      <c r="L30" s="15">
        <f t="shared" si="1"/>
        <v>897750</v>
      </c>
      <c r="M30" s="15">
        <f t="shared" si="2"/>
        <v>687000</v>
      </c>
      <c r="N30" s="17">
        <f t="shared" si="3"/>
        <v>210750</v>
      </c>
    </row>
    <row r="31" spans="1:14" x14ac:dyDescent="0.4">
      <c r="A31" s="8">
        <v>2227</v>
      </c>
      <c r="B31" s="13">
        <v>45157</v>
      </c>
      <c r="C31" s="6">
        <v>3004</v>
      </c>
      <c r="D31" s="7" t="s">
        <v>26</v>
      </c>
      <c r="E31" s="14">
        <v>101</v>
      </c>
      <c r="F31" s="7" t="s">
        <v>25</v>
      </c>
      <c r="G31" s="15">
        <v>395000</v>
      </c>
      <c r="H31" s="7">
        <v>10</v>
      </c>
      <c r="I31" s="16">
        <v>0.2</v>
      </c>
      <c r="J31" s="15">
        <f t="shared" si="0"/>
        <v>316000</v>
      </c>
      <c r="K31" s="15">
        <v>235000</v>
      </c>
      <c r="L31" s="15">
        <f t="shared" si="1"/>
        <v>3160000</v>
      </c>
      <c r="M31" s="15">
        <f t="shared" si="2"/>
        <v>2350000</v>
      </c>
      <c r="N31" s="17">
        <f t="shared" si="3"/>
        <v>810000</v>
      </c>
    </row>
    <row r="32" spans="1:14" x14ac:dyDescent="0.4">
      <c r="A32" s="8">
        <v>2228</v>
      </c>
      <c r="B32" s="13">
        <v>45157</v>
      </c>
      <c r="C32" s="6">
        <v>3005</v>
      </c>
      <c r="D32" s="7" t="s">
        <v>35</v>
      </c>
      <c r="E32" s="18">
        <v>102</v>
      </c>
      <c r="F32" s="7" t="s">
        <v>27</v>
      </c>
      <c r="G32" s="15">
        <v>79800</v>
      </c>
      <c r="H32" s="7">
        <v>5</v>
      </c>
      <c r="I32" s="16">
        <v>0.15</v>
      </c>
      <c r="J32" s="15">
        <f t="shared" si="0"/>
        <v>67830</v>
      </c>
      <c r="K32" s="15">
        <v>45800</v>
      </c>
      <c r="L32" s="15">
        <f t="shared" si="1"/>
        <v>339150</v>
      </c>
      <c r="M32" s="15">
        <f t="shared" si="2"/>
        <v>229000</v>
      </c>
      <c r="N32" s="17">
        <f t="shared" si="3"/>
        <v>110150</v>
      </c>
    </row>
    <row r="33" spans="1:14" x14ac:dyDescent="0.4">
      <c r="A33" s="8">
        <v>2229</v>
      </c>
      <c r="B33" s="13">
        <v>45157</v>
      </c>
      <c r="C33" s="6">
        <v>3006</v>
      </c>
      <c r="D33" s="7" t="s">
        <v>28</v>
      </c>
      <c r="E33" s="14">
        <v>101</v>
      </c>
      <c r="F33" s="7" t="s">
        <v>25</v>
      </c>
      <c r="G33" s="15">
        <v>395000</v>
      </c>
      <c r="H33" s="7">
        <v>10</v>
      </c>
      <c r="I33" s="16">
        <v>0.15</v>
      </c>
      <c r="J33" s="15">
        <f t="shared" si="0"/>
        <v>335750</v>
      </c>
      <c r="K33" s="15">
        <v>235000</v>
      </c>
      <c r="L33" s="15">
        <f t="shared" si="1"/>
        <v>3357500</v>
      </c>
      <c r="M33" s="15">
        <f t="shared" si="2"/>
        <v>2350000</v>
      </c>
      <c r="N33" s="17">
        <f t="shared" si="3"/>
        <v>1007500</v>
      </c>
    </row>
    <row r="34" spans="1:14" x14ac:dyDescent="0.4">
      <c r="A34" s="8">
        <v>2230</v>
      </c>
      <c r="B34" s="13">
        <v>45159</v>
      </c>
      <c r="C34" s="6">
        <v>3007</v>
      </c>
      <c r="D34" s="7" t="s">
        <v>30</v>
      </c>
      <c r="E34" s="18">
        <v>102</v>
      </c>
      <c r="F34" s="7" t="s">
        <v>27</v>
      </c>
      <c r="G34" s="15">
        <v>79800</v>
      </c>
      <c r="H34" s="7">
        <v>15</v>
      </c>
      <c r="I34" s="16">
        <v>0.25</v>
      </c>
      <c r="J34" s="15">
        <f t="shared" si="0"/>
        <v>59850</v>
      </c>
      <c r="K34" s="15">
        <v>45800</v>
      </c>
      <c r="L34" s="15">
        <f t="shared" si="1"/>
        <v>897750</v>
      </c>
      <c r="M34" s="15">
        <f t="shared" si="2"/>
        <v>687000</v>
      </c>
      <c r="N34" s="17">
        <f t="shared" si="3"/>
        <v>210750</v>
      </c>
    </row>
    <row r="35" spans="1:14" x14ac:dyDescent="0.4">
      <c r="A35" s="8">
        <v>2231</v>
      </c>
      <c r="B35" s="13">
        <v>45161</v>
      </c>
      <c r="C35" s="6">
        <v>3001</v>
      </c>
      <c r="D35" s="7" t="s">
        <v>24</v>
      </c>
      <c r="E35" s="14">
        <v>103</v>
      </c>
      <c r="F35" s="7" t="s">
        <v>29</v>
      </c>
      <c r="G35" s="15">
        <v>34800</v>
      </c>
      <c r="H35" s="7">
        <v>20</v>
      </c>
      <c r="I35" s="16">
        <v>0.25</v>
      </c>
      <c r="J35" s="15">
        <f t="shared" si="0"/>
        <v>26100</v>
      </c>
      <c r="K35" s="15">
        <v>19500</v>
      </c>
      <c r="L35" s="15">
        <f t="shared" si="1"/>
        <v>522000</v>
      </c>
      <c r="M35" s="15">
        <f t="shared" si="2"/>
        <v>390000</v>
      </c>
      <c r="N35" s="17">
        <f t="shared" si="3"/>
        <v>132000</v>
      </c>
    </row>
    <row r="36" spans="1:14" x14ac:dyDescent="0.4">
      <c r="A36" s="8">
        <v>2232</v>
      </c>
      <c r="B36" s="13">
        <v>45162</v>
      </c>
      <c r="C36" s="6">
        <v>3004</v>
      </c>
      <c r="D36" s="7" t="s">
        <v>26</v>
      </c>
      <c r="E36" s="18">
        <v>104</v>
      </c>
      <c r="F36" s="7" t="s">
        <v>34</v>
      </c>
      <c r="G36" s="15">
        <v>68900</v>
      </c>
      <c r="H36" s="7">
        <v>14</v>
      </c>
      <c r="I36" s="16">
        <v>0.2</v>
      </c>
      <c r="J36" s="15">
        <f t="shared" si="0"/>
        <v>55120</v>
      </c>
      <c r="K36" s="15">
        <v>44500</v>
      </c>
      <c r="L36" s="15">
        <f t="shared" si="1"/>
        <v>771680</v>
      </c>
      <c r="M36" s="15">
        <f t="shared" si="2"/>
        <v>623000</v>
      </c>
      <c r="N36" s="17">
        <f t="shared" si="3"/>
        <v>148680</v>
      </c>
    </row>
    <row r="37" spans="1:14" x14ac:dyDescent="0.4">
      <c r="A37" s="8">
        <v>2233</v>
      </c>
      <c r="B37" s="13">
        <v>45163</v>
      </c>
      <c r="C37" s="6">
        <v>3006</v>
      </c>
      <c r="D37" s="7" t="s">
        <v>28</v>
      </c>
      <c r="E37" s="14">
        <v>105</v>
      </c>
      <c r="F37" s="7" t="s">
        <v>31</v>
      </c>
      <c r="G37" s="15">
        <v>183000</v>
      </c>
      <c r="H37" s="7">
        <v>10</v>
      </c>
      <c r="I37" s="16">
        <v>0.15</v>
      </c>
      <c r="J37" s="15">
        <f t="shared" si="0"/>
        <v>155550</v>
      </c>
      <c r="K37" s="15">
        <v>128500</v>
      </c>
      <c r="L37" s="15">
        <f t="shared" si="1"/>
        <v>1555500</v>
      </c>
      <c r="M37" s="15">
        <f t="shared" si="2"/>
        <v>1285000</v>
      </c>
      <c r="N37" s="17">
        <f t="shared" si="3"/>
        <v>270500</v>
      </c>
    </row>
    <row r="38" spans="1:14" x14ac:dyDescent="0.4">
      <c r="A38" s="8">
        <v>2234</v>
      </c>
      <c r="B38" s="13">
        <v>45163</v>
      </c>
      <c r="C38" s="6">
        <v>3007</v>
      </c>
      <c r="D38" s="7" t="s">
        <v>30</v>
      </c>
      <c r="E38" s="14">
        <v>103</v>
      </c>
      <c r="F38" s="7" t="s">
        <v>29</v>
      </c>
      <c r="G38" s="15">
        <v>34800</v>
      </c>
      <c r="H38" s="7">
        <v>5</v>
      </c>
      <c r="I38" s="16">
        <v>0.15</v>
      </c>
      <c r="J38" s="15">
        <f t="shared" si="0"/>
        <v>29580</v>
      </c>
      <c r="K38" s="15">
        <v>19500</v>
      </c>
      <c r="L38" s="15">
        <f t="shared" si="1"/>
        <v>147900</v>
      </c>
      <c r="M38" s="15">
        <f t="shared" si="2"/>
        <v>97500</v>
      </c>
      <c r="N38" s="17">
        <f t="shared" si="3"/>
        <v>50400</v>
      </c>
    </row>
    <row r="39" spans="1:14" x14ac:dyDescent="0.4">
      <c r="A39" s="8">
        <v>2235</v>
      </c>
      <c r="B39" s="13">
        <v>45166</v>
      </c>
      <c r="C39" s="6">
        <v>3001</v>
      </c>
      <c r="D39" s="7" t="s">
        <v>24</v>
      </c>
      <c r="E39" s="18">
        <v>104</v>
      </c>
      <c r="F39" s="7" t="s">
        <v>34</v>
      </c>
      <c r="G39" s="15">
        <v>68900</v>
      </c>
      <c r="H39" s="7">
        <v>15</v>
      </c>
      <c r="I39" s="16">
        <v>0.15</v>
      </c>
      <c r="J39" s="15">
        <f t="shared" si="0"/>
        <v>58565</v>
      </c>
      <c r="K39" s="15">
        <v>44500</v>
      </c>
      <c r="L39" s="15">
        <f t="shared" si="1"/>
        <v>878475</v>
      </c>
      <c r="M39" s="15">
        <f t="shared" si="2"/>
        <v>667500</v>
      </c>
      <c r="N39" s="17">
        <f t="shared" si="3"/>
        <v>210975</v>
      </c>
    </row>
    <row r="40" spans="1:14" x14ac:dyDescent="0.4">
      <c r="A40" s="8">
        <v>2236</v>
      </c>
      <c r="B40" s="13">
        <v>45166</v>
      </c>
      <c r="C40" s="6">
        <v>3006</v>
      </c>
      <c r="D40" s="7" t="s">
        <v>28</v>
      </c>
      <c r="E40" s="14">
        <v>105</v>
      </c>
      <c r="F40" s="7" t="s">
        <v>31</v>
      </c>
      <c r="G40" s="15">
        <v>183000</v>
      </c>
      <c r="H40" s="7">
        <v>15</v>
      </c>
      <c r="I40" s="16">
        <v>0.25</v>
      </c>
      <c r="J40" s="15">
        <f t="shared" si="0"/>
        <v>137250</v>
      </c>
      <c r="K40" s="15">
        <v>128500</v>
      </c>
      <c r="L40" s="15">
        <f t="shared" si="1"/>
        <v>2058750</v>
      </c>
      <c r="M40" s="15">
        <f t="shared" si="2"/>
        <v>1927500</v>
      </c>
      <c r="N40" s="17">
        <f t="shared" si="3"/>
        <v>131250</v>
      </c>
    </row>
    <row r="41" spans="1:14" x14ac:dyDescent="0.4">
      <c r="A41" s="8">
        <v>2237</v>
      </c>
      <c r="B41" s="13">
        <v>45166</v>
      </c>
      <c r="C41" s="6">
        <v>3002</v>
      </c>
      <c r="D41" s="7" t="s">
        <v>32</v>
      </c>
      <c r="E41" s="18">
        <v>104</v>
      </c>
      <c r="F41" s="7" t="s">
        <v>34</v>
      </c>
      <c r="G41" s="15">
        <v>68900</v>
      </c>
      <c r="H41" s="7">
        <v>5</v>
      </c>
      <c r="I41" s="16">
        <v>0.25</v>
      </c>
      <c r="J41" s="15">
        <f t="shared" si="0"/>
        <v>51675</v>
      </c>
      <c r="K41" s="15">
        <v>44500</v>
      </c>
      <c r="L41" s="15">
        <f t="shared" si="1"/>
        <v>258375</v>
      </c>
      <c r="M41" s="15">
        <f t="shared" si="2"/>
        <v>222500</v>
      </c>
      <c r="N41" s="17">
        <f t="shared" si="3"/>
        <v>35875</v>
      </c>
    </row>
    <row r="42" spans="1:14" x14ac:dyDescent="0.4">
      <c r="A42" s="8">
        <v>2238</v>
      </c>
      <c r="B42" s="13">
        <v>45168</v>
      </c>
      <c r="C42" s="6">
        <v>3003</v>
      </c>
      <c r="D42" s="7" t="s">
        <v>33</v>
      </c>
      <c r="E42" s="14">
        <v>105</v>
      </c>
      <c r="F42" s="7" t="s">
        <v>31</v>
      </c>
      <c r="G42" s="15">
        <v>183000</v>
      </c>
      <c r="H42" s="7">
        <v>20</v>
      </c>
      <c r="I42" s="16">
        <v>0.25</v>
      </c>
      <c r="J42" s="15">
        <f t="shared" si="0"/>
        <v>137250</v>
      </c>
      <c r="K42" s="15">
        <v>128500</v>
      </c>
      <c r="L42" s="15">
        <f t="shared" si="1"/>
        <v>2745000</v>
      </c>
      <c r="M42" s="15">
        <f t="shared" si="2"/>
        <v>2570000</v>
      </c>
      <c r="N42" s="17">
        <f t="shared" si="3"/>
        <v>175000</v>
      </c>
    </row>
  </sheetData>
  <phoneticPr fontId="2"/>
  <dataValidations count="1">
    <dataValidation imeMode="off" allowBlank="1" showInputMessage="1" showErrorMessage="1" sqref="E5:E42 C5:C42" xr:uid="{00000000-0002-0000-0100-000000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9"/>
  <sheetViews>
    <sheetView workbookViewId="0"/>
  </sheetViews>
  <sheetFormatPr defaultColWidth="8.875" defaultRowHeight="18.75" x14ac:dyDescent="0.4"/>
  <cols>
    <col min="1" max="1" width="2.625" style="2" customWidth="1"/>
    <col min="2" max="2" width="8.125" style="2" bestFit="1" customWidth="1"/>
    <col min="3" max="3" width="31.625" style="2" bestFit="1" customWidth="1"/>
    <col min="4" max="5" width="9.5" style="2" bestFit="1" customWidth="1"/>
    <col min="6" max="16384" width="8.875" style="2"/>
  </cols>
  <sheetData>
    <row r="2" spans="2:5" ht="24" x14ac:dyDescent="0.5">
      <c r="B2" s="26" t="s">
        <v>36</v>
      </c>
    </row>
    <row r="4" spans="2:5" ht="19.5" x14ac:dyDescent="0.4">
      <c r="B4" s="19" t="s">
        <v>14</v>
      </c>
      <c r="C4" s="20" t="s">
        <v>37</v>
      </c>
      <c r="D4" s="20" t="s">
        <v>38</v>
      </c>
      <c r="E4" s="20" t="s">
        <v>39</v>
      </c>
    </row>
    <row r="5" spans="2:5" x14ac:dyDescent="0.4">
      <c r="B5" s="14">
        <v>101</v>
      </c>
      <c r="C5" s="21" t="s">
        <v>40</v>
      </c>
      <c r="D5" s="17">
        <v>395000</v>
      </c>
      <c r="E5" s="22">
        <v>235000</v>
      </c>
    </row>
    <row r="6" spans="2:5" x14ac:dyDescent="0.4">
      <c r="B6" s="18">
        <v>102</v>
      </c>
      <c r="C6" s="21" t="s">
        <v>41</v>
      </c>
      <c r="D6" s="22">
        <v>79800</v>
      </c>
      <c r="E6" s="22">
        <v>45800</v>
      </c>
    </row>
    <row r="7" spans="2:5" x14ac:dyDescent="0.4">
      <c r="B7" s="14">
        <v>103</v>
      </c>
      <c r="C7" s="21" t="s">
        <v>42</v>
      </c>
      <c r="D7" s="22">
        <v>34800</v>
      </c>
      <c r="E7" s="22">
        <v>19500</v>
      </c>
    </row>
    <row r="8" spans="2:5" x14ac:dyDescent="0.4">
      <c r="B8" s="18">
        <v>104</v>
      </c>
      <c r="C8" s="21" t="s">
        <v>43</v>
      </c>
      <c r="D8" s="22">
        <v>68900</v>
      </c>
      <c r="E8" s="22">
        <v>44500</v>
      </c>
    </row>
    <row r="9" spans="2:5" x14ac:dyDescent="0.4">
      <c r="B9" s="14">
        <v>105</v>
      </c>
      <c r="C9" s="21" t="s">
        <v>44</v>
      </c>
      <c r="D9" s="22">
        <v>183000</v>
      </c>
      <c r="E9" s="22">
        <v>128500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11"/>
  <sheetViews>
    <sheetView workbookViewId="0"/>
  </sheetViews>
  <sheetFormatPr defaultColWidth="8.875" defaultRowHeight="18.75" x14ac:dyDescent="0.4"/>
  <cols>
    <col min="1" max="1" width="2.625" style="2" customWidth="1"/>
    <col min="2" max="2" width="9.625" style="2" bestFit="1" customWidth="1"/>
    <col min="3" max="3" width="25.5" style="2" bestFit="1" customWidth="1"/>
    <col min="4" max="4" width="12.375" style="2" bestFit="1" customWidth="1"/>
    <col min="5" max="16384" width="8.875" style="2"/>
  </cols>
  <sheetData>
    <row r="2" spans="2:4" ht="24" x14ac:dyDescent="0.5">
      <c r="B2" s="25" t="s">
        <v>45</v>
      </c>
    </row>
    <row r="4" spans="2:4" ht="19.5" x14ac:dyDescent="0.4">
      <c r="B4" s="23" t="s">
        <v>2</v>
      </c>
      <c r="C4" s="23" t="s">
        <v>46</v>
      </c>
      <c r="D4" s="23" t="s">
        <v>47</v>
      </c>
    </row>
    <row r="5" spans="2:4" x14ac:dyDescent="0.4">
      <c r="B5" s="6">
        <v>3001</v>
      </c>
      <c r="C5" s="24" t="s">
        <v>48</v>
      </c>
      <c r="D5" s="24" t="s">
        <v>49</v>
      </c>
    </row>
    <row r="6" spans="2:4" x14ac:dyDescent="0.4">
      <c r="B6" s="6">
        <v>3002</v>
      </c>
      <c r="C6" s="24" t="s">
        <v>50</v>
      </c>
      <c r="D6" s="24" t="s">
        <v>51</v>
      </c>
    </row>
    <row r="7" spans="2:4" x14ac:dyDescent="0.4">
      <c r="B7" s="6">
        <v>3003</v>
      </c>
      <c r="C7" s="24" t="s">
        <v>52</v>
      </c>
      <c r="D7" s="24" t="s">
        <v>53</v>
      </c>
    </row>
    <row r="8" spans="2:4" x14ac:dyDescent="0.4">
      <c r="B8" s="6">
        <v>3004</v>
      </c>
      <c r="C8" s="24" t="s">
        <v>54</v>
      </c>
      <c r="D8" s="24" t="s">
        <v>55</v>
      </c>
    </row>
    <row r="9" spans="2:4" x14ac:dyDescent="0.4">
      <c r="B9" s="6">
        <v>3005</v>
      </c>
      <c r="C9" s="24" t="s">
        <v>56</v>
      </c>
      <c r="D9" s="24" t="s">
        <v>57</v>
      </c>
    </row>
    <row r="10" spans="2:4" x14ac:dyDescent="0.4">
      <c r="B10" s="6">
        <v>3006</v>
      </c>
      <c r="C10" s="24" t="s">
        <v>58</v>
      </c>
      <c r="D10" s="24" t="s">
        <v>59</v>
      </c>
    </row>
    <row r="11" spans="2:4" x14ac:dyDescent="0.4">
      <c r="B11" s="6">
        <v>3007</v>
      </c>
      <c r="C11" s="24" t="s">
        <v>60</v>
      </c>
      <c r="D11" s="24" t="s">
        <v>61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問題15顧客別売上集計表</vt:lpstr>
      <vt:lpstr>問題15　8月度売上台帳</vt:lpstr>
      <vt:lpstr>問題15商品リスト</vt:lpstr>
      <vt:lpstr>問題15顧客リスト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2016-05-09T10:15:25Z</dcterms:created>
  <dcterms:modified xsi:type="dcterms:W3CDTF">2023-02-18T03:53:05Z</dcterms:modified>
</cp:coreProperties>
</file>